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Sheet1" sheetId="1" r:id="rId1"/>
    <sheet name="Sheet1 (2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I16" i="2" s="1"/>
  <c r="I18" i="2" s="1"/>
  <c r="C8" i="2"/>
  <c r="C16" i="2" s="1"/>
  <c r="C18" i="2" s="1"/>
  <c r="J6" i="2"/>
  <c r="D6" i="2"/>
  <c r="J5" i="2"/>
  <c r="D5" i="2"/>
  <c r="J4" i="2"/>
  <c r="D4" i="2"/>
  <c r="J3" i="2"/>
  <c r="D3" i="2"/>
  <c r="I8" i="1" l="1"/>
  <c r="I16" i="1" s="1"/>
  <c r="I18" i="1" s="1"/>
  <c r="C8" i="1"/>
  <c r="C16" i="1" s="1"/>
  <c r="C18" i="1" s="1"/>
  <c r="J6" i="1"/>
  <c r="J5" i="1"/>
  <c r="J4" i="1"/>
  <c r="J3" i="1"/>
  <c r="D4" i="1"/>
  <c r="D5" i="1"/>
  <c r="D6" i="1"/>
  <c r="D3" i="1"/>
</calcChain>
</file>

<file path=xl/sharedStrings.xml><?xml version="1.0" encoding="utf-8"?>
<sst xmlns="http://schemas.openxmlformats.org/spreadsheetml/2006/main" count="52" uniqueCount="16">
  <si>
    <t>პერსონალი</t>
  </si>
  <si>
    <t>ექიმი</t>
  </si>
  <si>
    <t>უმცროსი ექიმი</t>
  </si>
  <si>
    <t>ექთანი</t>
  </si>
  <si>
    <t>სანიტარი</t>
  </si>
  <si>
    <t>რაოდენობა</t>
  </si>
  <si>
    <t>რეანიმაცია</t>
  </si>
  <si>
    <t>თერაპია</t>
  </si>
  <si>
    <t>ინფექციონისტი</t>
  </si>
  <si>
    <t>საათობრივი</t>
  </si>
  <si>
    <t>რეანიმაციის საწოლების რაოდენობა</t>
  </si>
  <si>
    <t>თერაპიული საწოლების რაოდენობა</t>
  </si>
  <si>
    <t>გადასახდელი თანხა</t>
  </si>
  <si>
    <t>ბრიგადის რაოდენობა</t>
  </si>
  <si>
    <t>პროპორცია</t>
  </si>
  <si>
    <t>საშუალოდ საწოლზე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</si>
</sst>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3" borderId="0" xfId="0" applyFill="1"/>
    <xf numFmtId="43" fontId="0" fillId="0" borderId="0" xfId="0" applyNumberFormat="1"/>
    <xf numFmtId="0" fontId="0" fillId="0" borderId="1" xfId="0" applyBorder="1"/>
    <xf numFmtId="0" fontId="3" fillId="0" borderId="1" xfId="0" applyFont="1" applyBorder="1"/>
    <xf numFmtId="0" fontId="2" fillId="0" borderId="1" xfId="0" applyFont="1" applyBorder="1"/>
    <xf numFmtId="0" fontId="5" fillId="0" borderId="0" xfId="0" applyFont="1"/>
    <xf numFmtId="43" fontId="6" fillId="0" borderId="0" xfId="1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3" sqref="D3"/>
    </sheetView>
  </sheetViews>
  <sheetFormatPr defaultRowHeight="15" x14ac:dyDescent="0.25"/>
  <cols>
    <col min="1" max="1" width="16.42578125" bestFit="1" customWidth="1"/>
    <col min="2" max="2" width="12.5703125" bestFit="1" customWidth="1"/>
    <col min="3" max="3" width="20" bestFit="1" customWidth="1"/>
    <col min="4" max="4" width="12.5703125" customWidth="1"/>
    <col min="7" max="7" width="16.42578125" bestFit="1" customWidth="1"/>
    <col min="8" max="8" width="12.5703125" bestFit="1" customWidth="1"/>
    <col min="9" max="9" width="20" bestFit="1" customWidth="1"/>
  </cols>
  <sheetData>
    <row r="1" spans="1:10" ht="18.75" x14ac:dyDescent="0.3">
      <c r="A1" s="8" t="s">
        <v>6</v>
      </c>
      <c r="B1" s="9"/>
      <c r="C1" s="9"/>
      <c r="D1" s="10"/>
      <c r="G1" s="11" t="s">
        <v>7</v>
      </c>
      <c r="H1" s="11"/>
      <c r="I1" s="11"/>
      <c r="J1" s="11"/>
    </row>
    <row r="2" spans="1:10" x14ac:dyDescent="0.25">
      <c r="A2" s="3" t="s">
        <v>0</v>
      </c>
      <c r="B2" s="3" t="s">
        <v>5</v>
      </c>
      <c r="C2" s="3" t="s">
        <v>9</v>
      </c>
      <c r="D2" s="3"/>
      <c r="G2" s="5" t="s">
        <v>0</v>
      </c>
      <c r="H2" s="3" t="s">
        <v>5</v>
      </c>
      <c r="I2" s="3" t="s">
        <v>9</v>
      </c>
      <c r="J2" s="3"/>
    </row>
    <row r="3" spans="1:10" x14ac:dyDescent="0.25">
      <c r="A3" s="3" t="s">
        <v>1</v>
      </c>
      <c r="B3" s="3">
        <v>1</v>
      </c>
      <c r="C3" s="3">
        <v>8</v>
      </c>
      <c r="D3" s="3">
        <f>B3*C3*30*24/4</f>
        <v>1440</v>
      </c>
      <c r="G3" s="3" t="s">
        <v>1</v>
      </c>
      <c r="H3" s="3">
        <v>1</v>
      </c>
      <c r="I3" s="3">
        <v>6</v>
      </c>
      <c r="J3" s="3">
        <f>H3*I3*30*24/4</f>
        <v>1080</v>
      </c>
    </row>
    <row r="4" spans="1:10" x14ac:dyDescent="0.25">
      <c r="A4" s="3" t="s">
        <v>2</v>
      </c>
      <c r="B4" s="3">
        <v>1</v>
      </c>
      <c r="C4" s="3">
        <v>4.5</v>
      </c>
      <c r="D4" s="3">
        <f t="shared" ref="D4:D6" si="0">B4*C4*30*24/4</f>
        <v>810</v>
      </c>
      <c r="G4" s="3" t="s">
        <v>8</v>
      </c>
      <c r="H4" s="3">
        <v>1</v>
      </c>
      <c r="I4" s="3">
        <v>4.5</v>
      </c>
      <c r="J4" s="3">
        <f t="shared" ref="J4:J6" si="1">H4*I4*30*24/4</f>
        <v>810</v>
      </c>
    </row>
    <row r="5" spans="1:10" x14ac:dyDescent="0.25">
      <c r="A5" s="3" t="s">
        <v>3</v>
      </c>
      <c r="B5" s="3">
        <v>2</v>
      </c>
      <c r="C5" s="3">
        <v>2</v>
      </c>
      <c r="D5" s="3">
        <f t="shared" si="0"/>
        <v>720</v>
      </c>
      <c r="G5" s="3" t="s">
        <v>3</v>
      </c>
      <c r="H5" s="3">
        <v>2</v>
      </c>
      <c r="I5" s="3">
        <v>2</v>
      </c>
      <c r="J5" s="3">
        <f t="shared" si="1"/>
        <v>720</v>
      </c>
    </row>
    <row r="6" spans="1:10" x14ac:dyDescent="0.25">
      <c r="A6" s="3" t="s">
        <v>4</v>
      </c>
      <c r="B6" s="3">
        <v>3</v>
      </c>
      <c r="C6" s="3">
        <v>1.25</v>
      </c>
      <c r="D6" s="3">
        <f t="shared" si="0"/>
        <v>675</v>
      </c>
      <c r="G6" s="3" t="s">
        <v>4</v>
      </c>
      <c r="H6" s="3">
        <v>3</v>
      </c>
      <c r="I6" s="3">
        <v>1.25</v>
      </c>
      <c r="J6" s="3">
        <f t="shared" si="1"/>
        <v>675</v>
      </c>
    </row>
    <row r="7" spans="1:10" x14ac:dyDescent="0.25">
      <c r="A7" s="3" t="s">
        <v>14</v>
      </c>
      <c r="B7" s="3">
        <v>9</v>
      </c>
      <c r="C7" s="3"/>
      <c r="D7" s="3"/>
      <c r="G7" s="3" t="s">
        <v>14</v>
      </c>
      <c r="H7" s="3">
        <v>20</v>
      </c>
      <c r="I7" s="3"/>
      <c r="J7" s="3"/>
    </row>
    <row r="8" spans="1:10" x14ac:dyDescent="0.25">
      <c r="A8" s="3" t="s">
        <v>13</v>
      </c>
      <c r="B8" s="3"/>
      <c r="C8" s="4">
        <f>(A12-MOD(A12,B7))/B7</f>
        <v>66</v>
      </c>
      <c r="D8" s="3"/>
      <c r="G8" s="3" t="s">
        <v>13</v>
      </c>
      <c r="H8" s="3"/>
      <c r="I8" s="4">
        <f>(G12-MOD(G12,H7))/H7</f>
        <v>120</v>
      </c>
      <c r="J8" s="3"/>
    </row>
    <row r="11" spans="1:10" x14ac:dyDescent="0.25">
      <c r="A11" t="s">
        <v>10</v>
      </c>
      <c r="G11" t="s">
        <v>11</v>
      </c>
    </row>
    <row r="12" spans="1:10" x14ac:dyDescent="0.25">
      <c r="A12" s="1">
        <v>600</v>
      </c>
      <c r="G12" s="1">
        <v>2400</v>
      </c>
    </row>
    <row r="16" spans="1:10" ht="21" x14ac:dyDescent="0.35">
      <c r="A16" s="6" t="s">
        <v>12</v>
      </c>
      <c r="C16" s="7">
        <f>(C3*B3*24+B4*C4*24+B5*C5*24+B6*C6*24)*30*C8</f>
        <v>962280</v>
      </c>
      <c r="G16" s="6" t="s">
        <v>12</v>
      </c>
      <c r="I16" s="7">
        <f>(I3*H3*24+H4*I4*24+H5*I5*24+H6*I6*24)*30*I8</f>
        <v>1576800</v>
      </c>
    </row>
    <row r="18" spans="1:9" x14ac:dyDescent="0.25">
      <c r="A18" t="s">
        <v>15</v>
      </c>
      <c r="C18" s="2">
        <f>C16/A12/30</f>
        <v>53.46</v>
      </c>
      <c r="G18" t="s">
        <v>15</v>
      </c>
      <c r="I18" s="2">
        <f>I16/G12/30</f>
        <v>21.9</v>
      </c>
    </row>
  </sheetData>
  <mergeCells count="2">
    <mergeCell ref="A1:D1"/>
    <mergeCell ref="G1:J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C5" sqref="C5"/>
    </sheetView>
  </sheetViews>
  <sheetFormatPr defaultRowHeight="15" x14ac:dyDescent="0.25"/>
  <cols>
    <col min="1" max="1" width="16.42578125" bestFit="1" customWidth="1"/>
    <col min="2" max="2" width="12.5703125" bestFit="1" customWidth="1"/>
    <col min="3" max="3" width="20" bestFit="1" customWidth="1"/>
    <col min="4" max="4" width="12.5703125" customWidth="1"/>
    <col min="7" max="7" width="16.42578125" bestFit="1" customWidth="1"/>
    <col min="8" max="8" width="12.5703125" bestFit="1" customWidth="1"/>
    <col min="9" max="9" width="20" bestFit="1" customWidth="1"/>
  </cols>
  <sheetData>
    <row r="1" spans="1:10" ht="18.75" x14ac:dyDescent="0.3">
      <c r="A1" s="8" t="s">
        <v>6</v>
      </c>
      <c r="B1" s="9"/>
      <c r="C1" s="9"/>
      <c r="D1" s="10"/>
      <c r="G1" s="11" t="s">
        <v>7</v>
      </c>
      <c r="H1" s="11"/>
      <c r="I1" s="11"/>
      <c r="J1" s="11"/>
    </row>
    <row r="2" spans="1:10" x14ac:dyDescent="0.25">
      <c r="A2" s="3" t="s">
        <v>0</v>
      </c>
      <c r="B2" s="3" t="s">
        <v>5</v>
      </c>
      <c r="C2" s="3" t="s">
        <v>9</v>
      </c>
      <c r="D2" s="3"/>
      <c r="G2" s="5" t="s">
        <v>0</v>
      </c>
      <c r="H2" s="3" t="s">
        <v>5</v>
      </c>
      <c r="I2" s="3" t="s">
        <v>9</v>
      </c>
      <c r="J2" s="3"/>
    </row>
    <row r="3" spans="1:10" x14ac:dyDescent="0.25">
      <c r="A3" s="3" t="s">
        <v>1</v>
      </c>
      <c r="B3" s="3">
        <v>1</v>
      </c>
      <c r="C3" s="3">
        <v>8</v>
      </c>
      <c r="D3" s="3">
        <f>B3*C3*30*24/4</f>
        <v>1440</v>
      </c>
      <c r="G3" s="3" t="s">
        <v>1</v>
      </c>
      <c r="H3" s="3">
        <v>1</v>
      </c>
      <c r="I3" s="3">
        <v>6</v>
      </c>
      <c r="J3" s="3">
        <f>H3*I3*30*24/4</f>
        <v>1080</v>
      </c>
    </row>
    <row r="4" spans="1:10" x14ac:dyDescent="0.25">
      <c r="A4" s="3" t="s">
        <v>2</v>
      </c>
      <c r="B4" s="3">
        <v>1</v>
      </c>
      <c r="C4" s="3">
        <v>4</v>
      </c>
      <c r="D4" s="3">
        <f t="shared" ref="D4:D6" si="0">B4*C4*30*24/4</f>
        <v>720</v>
      </c>
      <c r="G4" s="3" t="s">
        <v>8</v>
      </c>
      <c r="H4" s="3">
        <v>1</v>
      </c>
      <c r="I4" s="3">
        <v>4</v>
      </c>
      <c r="J4" s="3">
        <f t="shared" ref="J4:J6" si="1">H4*I4*30*24/4</f>
        <v>720</v>
      </c>
    </row>
    <row r="5" spans="1:10" x14ac:dyDescent="0.25">
      <c r="A5" s="3" t="s">
        <v>3</v>
      </c>
      <c r="B5" s="3">
        <v>3</v>
      </c>
      <c r="C5" s="3">
        <v>3</v>
      </c>
      <c r="D5" s="3">
        <f t="shared" si="0"/>
        <v>1620</v>
      </c>
      <c r="G5" s="3" t="s">
        <v>3</v>
      </c>
      <c r="H5" s="3">
        <v>3</v>
      </c>
      <c r="I5" s="3">
        <v>3</v>
      </c>
      <c r="J5" s="3">
        <f t="shared" si="1"/>
        <v>1620</v>
      </c>
    </row>
    <row r="6" spans="1:10" x14ac:dyDescent="0.25">
      <c r="A6" s="3" t="s">
        <v>4</v>
      </c>
      <c r="B6" s="3">
        <v>2</v>
      </c>
      <c r="C6" s="3">
        <v>1.5</v>
      </c>
      <c r="D6" s="3">
        <f t="shared" si="0"/>
        <v>540</v>
      </c>
      <c r="G6" s="3" t="s">
        <v>4</v>
      </c>
      <c r="H6" s="3">
        <v>2</v>
      </c>
      <c r="I6" s="3">
        <v>1.5</v>
      </c>
      <c r="J6" s="3">
        <f t="shared" si="1"/>
        <v>540</v>
      </c>
    </row>
    <row r="7" spans="1:10" x14ac:dyDescent="0.25">
      <c r="A7" s="3" t="s">
        <v>14</v>
      </c>
      <c r="B7" s="3">
        <v>9</v>
      </c>
      <c r="C7" s="3"/>
      <c r="D7" s="3"/>
      <c r="G7" s="3" t="s">
        <v>14</v>
      </c>
      <c r="H7" s="3">
        <v>20</v>
      </c>
      <c r="I7" s="3"/>
      <c r="J7" s="3"/>
    </row>
    <row r="8" spans="1:10" x14ac:dyDescent="0.25">
      <c r="A8" s="3" t="s">
        <v>13</v>
      </c>
      <c r="B8" s="3"/>
      <c r="C8" s="4">
        <f>(A12-MOD(A12,B7))/B7</f>
        <v>66</v>
      </c>
      <c r="D8" s="3"/>
      <c r="G8" s="3" t="s">
        <v>13</v>
      </c>
      <c r="H8" s="3"/>
      <c r="I8" s="4">
        <f>(G12-MOD(G12,H7))/H7</f>
        <v>120</v>
      </c>
      <c r="J8" s="3"/>
    </row>
    <row r="11" spans="1:10" x14ac:dyDescent="0.25">
      <c r="A11" t="s">
        <v>10</v>
      </c>
      <c r="G11" t="s">
        <v>11</v>
      </c>
    </row>
    <row r="12" spans="1:10" x14ac:dyDescent="0.25">
      <c r="A12" s="1">
        <v>600</v>
      </c>
      <c r="G12" s="1">
        <v>2400</v>
      </c>
    </row>
    <row r="16" spans="1:10" ht="21" x14ac:dyDescent="0.35">
      <c r="A16" s="6" t="s">
        <v>12</v>
      </c>
      <c r="C16" s="7">
        <f>(C3*B3*24+B4*C4*24+B5*C5*24+B6*C6*24)*30*C8</f>
        <v>1140480</v>
      </c>
      <c r="G16" s="6" t="s">
        <v>12</v>
      </c>
      <c r="I16" s="7">
        <f>(I3*H3*24+H4*I4*24+H5*I5*24+H6*I6*24)*30*I8</f>
        <v>1900800</v>
      </c>
    </row>
    <row r="18" spans="1:9" x14ac:dyDescent="0.25">
      <c r="A18" t="s">
        <v>15</v>
      </c>
      <c r="C18" s="2">
        <f>C16/A12/30</f>
        <v>63.36</v>
      </c>
      <c r="G18" t="s">
        <v>15</v>
      </c>
      <c r="I18" s="2">
        <f>I16/G12/30</f>
        <v>26.4</v>
      </c>
    </row>
  </sheetData>
  <mergeCells count="2">
    <mergeCell ref="A1:D1"/>
    <mergeCell ref="G1:J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2020-10-15T08:22:02Z</dcterms:modified>
</cp:coreProperties>
</file>